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760"/>
  </bookViews>
  <sheets>
    <sheet name="Sportovci" sheetId="1" r:id="rId1"/>
  </sheets>
  <definedNames>
    <definedName name="_xlnm._FilterDatabase" localSheetId="0" hidden="1">Sportovci!$B$2:$K$20</definedName>
    <definedName name="_xlnm.Extract" localSheetId="0">Sportovci!#REF!</definedName>
    <definedName name="_xlnm.Criteria" localSheetId="0">Sportovci!$M$3:$M$4</definedName>
    <definedName name="_xlnm.Print_Titles" localSheetId="0">Sportovci!$2:$2</definedName>
    <definedName name="_xlnm.Print_Area" localSheetId="0">Sportovci!$B$2:$K$20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3"/>
  <c r="H4"/>
  <c r="H5"/>
  <c r="H6"/>
  <c r="H7"/>
  <c r="H8"/>
  <c r="H9"/>
  <c r="H10"/>
  <c r="H11"/>
  <c r="H12"/>
  <c r="H13"/>
  <c r="H14"/>
  <c r="H15"/>
  <c r="H16"/>
  <c r="H17"/>
  <c r="H18"/>
  <c r="H19"/>
  <c r="H20"/>
  <c r="H3"/>
</calcChain>
</file>

<file path=xl/sharedStrings.xml><?xml version="1.0" encoding="utf-8"?>
<sst xmlns="http://schemas.openxmlformats.org/spreadsheetml/2006/main" count="82" uniqueCount="46">
  <si>
    <t>Klubové číslo</t>
  </si>
  <si>
    <t>Jméno</t>
  </si>
  <si>
    <t>Příjmení</t>
  </si>
  <si>
    <t>Disciplína</t>
  </si>
  <si>
    <t>Pohlaví</t>
  </si>
  <si>
    <t>Datum narození</t>
  </si>
  <si>
    <t>Váha</t>
  </si>
  <si>
    <t>Výška</t>
  </si>
  <si>
    <t>Pavel</t>
  </si>
  <si>
    <t>Jana</t>
  </si>
  <si>
    <t>Petr</t>
  </si>
  <si>
    <t>František</t>
  </si>
  <si>
    <t>Jiří</t>
  </si>
  <si>
    <t>Marcela</t>
  </si>
  <si>
    <t>Anna</t>
  </si>
  <si>
    <t>Monika</t>
  </si>
  <si>
    <t>Natálie</t>
  </si>
  <si>
    <t>Tomáš</t>
  </si>
  <si>
    <t>Radek</t>
  </si>
  <si>
    <t>Libor</t>
  </si>
  <si>
    <t>Petra</t>
  </si>
  <si>
    <t>Ivo</t>
  </si>
  <si>
    <t>Pavla</t>
  </si>
  <si>
    <t>Ladislav</t>
  </si>
  <si>
    <t>Procházka</t>
  </si>
  <si>
    <t>Koubová</t>
  </si>
  <si>
    <t>Kusý</t>
  </si>
  <si>
    <t>Zajíc</t>
  </si>
  <si>
    <t>Mareček</t>
  </si>
  <si>
    <t>Svobodová</t>
  </si>
  <si>
    <t>Štěpánková</t>
  </si>
  <si>
    <t>Holečková</t>
  </si>
  <si>
    <t>Hladíková</t>
  </si>
  <si>
    <t>Hanuš</t>
  </si>
  <si>
    <t>Soukup</t>
  </si>
  <si>
    <t>Vaněk</t>
  </si>
  <si>
    <t>Nováková</t>
  </si>
  <si>
    <t>Absolonová</t>
  </si>
  <si>
    <t>Novák</t>
  </si>
  <si>
    <t>atletika</t>
  </si>
  <si>
    <t>tenis</t>
  </si>
  <si>
    <t>fotbal</t>
  </si>
  <si>
    <t>muž</t>
  </si>
  <si>
    <t>žena</t>
  </si>
  <si>
    <t>Věk</t>
  </si>
  <si>
    <t>Kategorie</t>
  </si>
</sst>
</file>

<file path=xl/styles.xml><?xml version="1.0" encoding="utf-8"?>
<styleSheet xmlns="http://schemas.openxmlformats.org/spreadsheetml/2006/main">
  <numFmts count="2">
    <numFmt numFmtId="164" formatCode="#&quot; kg&quot;"/>
    <numFmt numFmtId="165" formatCode="#&quot; cm&quot;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14" fontId="0" fillId="0" borderId="2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1" fontId="0" fillId="0" borderId="2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B1:L20"/>
  <sheetViews>
    <sheetView tabSelected="1" workbookViewId="0">
      <selection activeCell="O19" sqref="O19"/>
    </sheetView>
  </sheetViews>
  <sheetFormatPr defaultRowHeight="15"/>
  <cols>
    <col min="1" max="1" width="2.85546875" customWidth="1"/>
    <col min="3" max="4" width="14.28515625" customWidth="1"/>
    <col min="5" max="5" width="11.42578125" customWidth="1"/>
    <col min="7" max="8" width="11.42578125" customWidth="1"/>
    <col min="11" max="11" width="21.42578125" customWidth="1"/>
  </cols>
  <sheetData>
    <row r="1" spans="2:12" ht="15.75" thickBot="1"/>
    <row r="2" spans="2:12" ht="30" customHeight="1" thickBot="1"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44</v>
      </c>
      <c r="I2" s="8" t="s">
        <v>6</v>
      </c>
      <c r="J2" s="8" t="s">
        <v>7</v>
      </c>
      <c r="K2" s="13" t="s">
        <v>45</v>
      </c>
      <c r="L2" s="14"/>
    </row>
    <row r="3" spans="2:12">
      <c r="B3" s="4">
        <v>785</v>
      </c>
      <c r="C3" s="5" t="s">
        <v>22</v>
      </c>
      <c r="D3" s="5" t="s">
        <v>37</v>
      </c>
      <c r="E3" s="4" t="s">
        <v>40</v>
      </c>
      <c r="F3" s="4" t="s">
        <v>43</v>
      </c>
      <c r="G3" s="6">
        <v>30249</v>
      </c>
      <c r="H3" s="15">
        <f ca="1">INT((TODAY()-G3)/365.25)</f>
        <v>32</v>
      </c>
      <c r="I3" s="9">
        <v>64</v>
      </c>
      <c r="J3" s="11">
        <v>169</v>
      </c>
      <c r="K3" s="4" t="str">
        <f>IF(I3&lt;=65,"do 65 kg včetně",IF(I3&lt;=75,"66 - 75 kg",IF(I3&lt;=85,"76 - 85 kg", "nad 85 kg")))</f>
        <v>do 65 kg včetně</v>
      </c>
    </row>
    <row r="4" spans="2:12">
      <c r="B4" s="1">
        <v>12</v>
      </c>
      <c r="C4" s="2" t="s">
        <v>18</v>
      </c>
      <c r="D4" s="2" t="s">
        <v>33</v>
      </c>
      <c r="E4" s="1" t="s">
        <v>40</v>
      </c>
      <c r="F4" s="1" t="s">
        <v>42</v>
      </c>
      <c r="G4" s="3">
        <v>29390</v>
      </c>
      <c r="H4" s="15">
        <f t="shared" ref="H4:H20" ca="1" si="0">INT((TODAY()-G4)/365.25)</f>
        <v>34</v>
      </c>
      <c r="I4" s="10">
        <v>82</v>
      </c>
      <c r="J4" s="12">
        <v>182</v>
      </c>
      <c r="K4" s="4" t="str">
        <f t="shared" ref="K4:K20" si="1">IF(I4&lt;=65,"do 65 kg včetně",IF(I4&lt;=75,"66 - 75 kg",IF(I4&lt;=85,"76 - 85 kg", "nad 85 kg")))</f>
        <v>76 - 85 kg</v>
      </c>
    </row>
    <row r="5" spans="2:12">
      <c r="B5" s="1">
        <v>1056</v>
      </c>
      <c r="C5" s="2" t="s">
        <v>16</v>
      </c>
      <c r="D5" s="2" t="s">
        <v>32</v>
      </c>
      <c r="E5" s="1" t="s">
        <v>39</v>
      </c>
      <c r="F5" s="1" t="s">
        <v>43</v>
      </c>
      <c r="G5" s="3">
        <v>31644</v>
      </c>
      <c r="H5" s="15">
        <f t="shared" ca="1" si="0"/>
        <v>28</v>
      </c>
      <c r="I5" s="10">
        <v>64</v>
      </c>
      <c r="J5" s="12">
        <v>169</v>
      </c>
      <c r="K5" s="4" t="str">
        <f t="shared" si="1"/>
        <v>do 65 kg včetně</v>
      </c>
    </row>
    <row r="6" spans="2:12">
      <c r="B6" s="1">
        <v>64</v>
      </c>
      <c r="C6" s="2" t="s">
        <v>15</v>
      </c>
      <c r="D6" s="2" t="s">
        <v>31</v>
      </c>
      <c r="E6" s="1" t="s">
        <v>41</v>
      </c>
      <c r="F6" s="1" t="s">
        <v>43</v>
      </c>
      <c r="G6" s="3">
        <v>30108</v>
      </c>
      <c r="H6" s="15">
        <f t="shared" ca="1" si="0"/>
        <v>32</v>
      </c>
      <c r="I6" s="10">
        <v>64</v>
      </c>
      <c r="J6" s="12">
        <v>165</v>
      </c>
      <c r="K6" s="4" t="str">
        <f t="shared" si="1"/>
        <v>do 65 kg včetně</v>
      </c>
    </row>
    <row r="7" spans="2:12">
      <c r="B7" s="1">
        <v>1245</v>
      </c>
      <c r="C7" s="2" t="s">
        <v>9</v>
      </c>
      <c r="D7" s="2" t="s">
        <v>25</v>
      </c>
      <c r="E7" s="1" t="s">
        <v>40</v>
      </c>
      <c r="F7" s="1" t="s">
        <v>43</v>
      </c>
      <c r="G7" s="3">
        <v>29571</v>
      </c>
      <c r="H7" s="15">
        <f t="shared" ca="1" si="0"/>
        <v>33</v>
      </c>
      <c r="I7" s="10">
        <v>64</v>
      </c>
      <c r="J7" s="12">
        <v>170</v>
      </c>
      <c r="K7" s="4" t="str">
        <f t="shared" si="1"/>
        <v>do 65 kg včetně</v>
      </c>
    </row>
    <row r="8" spans="2:12">
      <c r="B8" s="1">
        <v>124</v>
      </c>
      <c r="C8" s="2" t="s">
        <v>10</v>
      </c>
      <c r="D8" s="2" t="s">
        <v>26</v>
      </c>
      <c r="E8" s="1" t="s">
        <v>41</v>
      </c>
      <c r="F8" s="1" t="s">
        <v>42</v>
      </c>
      <c r="G8" s="3">
        <v>30834</v>
      </c>
      <c r="H8" s="15">
        <f t="shared" ca="1" si="0"/>
        <v>30</v>
      </c>
      <c r="I8" s="10">
        <v>81</v>
      </c>
      <c r="J8" s="12">
        <v>185</v>
      </c>
      <c r="K8" s="4" t="str">
        <f t="shared" si="1"/>
        <v>76 - 85 kg</v>
      </c>
    </row>
    <row r="9" spans="2:12">
      <c r="B9" s="1">
        <v>654</v>
      </c>
      <c r="C9" s="2" t="s">
        <v>12</v>
      </c>
      <c r="D9" s="2" t="s">
        <v>28</v>
      </c>
      <c r="E9" s="1" t="s">
        <v>40</v>
      </c>
      <c r="F9" s="1" t="s">
        <v>42</v>
      </c>
      <c r="G9" s="3">
        <v>32096</v>
      </c>
      <c r="H9" s="15">
        <f t="shared" ca="1" si="0"/>
        <v>26</v>
      </c>
      <c r="I9" s="10">
        <v>76</v>
      </c>
      <c r="J9" s="12">
        <v>179</v>
      </c>
      <c r="K9" s="4" t="str">
        <f t="shared" si="1"/>
        <v>76 - 85 kg</v>
      </c>
    </row>
    <row r="10" spans="2:12">
      <c r="B10" s="1">
        <v>777</v>
      </c>
      <c r="C10" s="2" t="s">
        <v>21</v>
      </c>
      <c r="D10" s="2" t="s">
        <v>38</v>
      </c>
      <c r="E10" s="1" t="s">
        <v>40</v>
      </c>
      <c r="F10" s="1" t="s">
        <v>42</v>
      </c>
      <c r="G10" s="3">
        <v>32459</v>
      </c>
      <c r="H10" s="15">
        <f t="shared" ca="1" si="0"/>
        <v>25</v>
      </c>
      <c r="I10" s="10">
        <v>78</v>
      </c>
      <c r="J10" s="12">
        <v>186</v>
      </c>
      <c r="K10" s="4" t="str">
        <f t="shared" si="1"/>
        <v>76 - 85 kg</v>
      </c>
    </row>
    <row r="11" spans="2:12">
      <c r="B11" s="1">
        <v>757</v>
      </c>
      <c r="C11" s="2" t="s">
        <v>20</v>
      </c>
      <c r="D11" s="2" t="s">
        <v>36</v>
      </c>
      <c r="E11" s="1" t="s">
        <v>39</v>
      </c>
      <c r="F11" s="1" t="s">
        <v>43</v>
      </c>
      <c r="G11" s="3">
        <v>31299</v>
      </c>
      <c r="H11" s="15">
        <f t="shared" ca="1" si="0"/>
        <v>29</v>
      </c>
      <c r="I11" s="10">
        <v>59</v>
      </c>
      <c r="J11" s="12">
        <v>168</v>
      </c>
      <c r="K11" s="4" t="str">
        <f t="shared" si="1"/>
        <v>do 65 kg včetně</v>
      </c>
    </row>
    <row r="12" spans="2:12">
      <c r="B12" s="1">
        <v>600</v>
      </c>
      <c r="C12" s="2" t="s">
        <v>23</v>
      </c>
      <c r="D12" s="2" t="s">
        <v>24</v>
      </c>
      <c r="E12" s="1" t="s">
        <v>40</v>
      </c>
      <c r="F12" s="1" t="s">
        <v>42</v>
      </c>
      <c r="G12" s="3">
        <v>29099</v>
      </c>
      <c r="H12" s="15">
        <f t="shared" ca="1" si="0"/>
        <v>35</v>
      </c>
      <c r="I12" s="10">
        <v>70</v>
      </c>
      <c r="J12" s="12">
        <v>170</v>
      </c>
      <c r="K12" s="4" t="str">
        <f t="shared" si="1"/>
        <v>66 - 75 kg</v>
      </c>
    </row>
    <row r="13" spans="2:12">
      <c r="B13" s="1">
        <v>513</v>
      </c>
      <c r="C13" s="2" t="s">
        <v>8</v>
      </c>
      <c r="D13" s="2" t="s">
        <v>24</v>
      </c>
      <c r="E13" s="1" t="s">
        <v>39</v>
      </c>
      <c r="F13" s="1" t="s">
        <v>42</v>
      </c>
      <c r="G13" s="3">
        <v>31970</v>
      </c>
      <c r="H13" s="15">
        <f t="shared" ca="1" si="0"/>
        <v>27</v>
      </c>
      <c r="I13" s="10">
        <v>78</v>
      </c>
      <c r="J13" s="12">
        <v>179</v>
      </c>
      <c r="K13" s="4" t="str">
        <f t="shared" si="1"/>
        <v>76 - 85 kg</v>
      </c>
    </row>
    <row r="14" spans="2:12">
      <c r="B14" s="1">
        <v>1001</v>
      </c>
      <c r="C14" s="2" t="s">
        <v>10</v>
      </c>
      <c r="D14" s="2" t="s">
        <v>24</v>
      </c>
      <c r="E14" s="1" t="s">
        <v>41</v>
      </c>
      <c r="F14" s="1" t="s">
        <v>42</v>
      </c>
      <c r="G14" s="3">
        <v>30718</v>
      </c>
      <c r="H14" s="15">
        <f t="shared" ca="1" si="0"/>
        <v>30</v>
      </c>
      <c r="I14" s="10">
        <v>79</v>
      </c>
      <c r="J14" s="12">
        <v>178</v>
      </c>
      <c r="K14" s="4" t="str">
        <f t="shared" si="1"/>
        <v>76 - 85 kg</v>
      </c>
    </row>
    <row r="15" spans="2:12">
      <c r="B15" s="1">
        <v>9</v>
      </c>
      <c r="C15" s="2" t="s">
        <v>17</v>
      </c>
      <c r="D15" s="2" t="s">
        <v>24</v>
      </c>
      <c r="E15" s="1" t="s">
        <v>39</v>
      </c>
      <c r="F15" s="1" t="s">
        <v>42</v>
      </c>
      <c r="G15" s="3">
        <v>27521</v>
      </c>
      <c r="H15" s="15">
        <f t="shared" ca="1" si="0"/>
        <v>39</v>
      </c>
      <c r="I15" s="10">
        <v>98</v>
      </c>
      <c r="J15" s="12">
        <v>189</v>
      </c>
      <c r="K15" s="4" t="str">
        <f t="shared" si="1"/>
        <v>nad 85 kg</v>
      </c>
    </row>
    <row r="16" spans="2:12">
      <c r="B16" s="1">
        <v>16</v>
      </c>
      <c r="C16" s="2" t="s">
        <v>19</v>
      </c>
      <c r="D16" s="2" t="s">
        <v>34</v>
      </c>
      <c r="E16" s="1" t="s">
        <v>41</v>
      </c>
      <c r="F16" s="1" t="s">
        <v>42</v>
      </c>
      <c r="G16" s="3">
        <v>30800</v>
      </c>
      <c r="H16" s="15">
        <f t="shared" ca="1" si="0"/>
        <v>30</v>
      </c>
      <c r="I16" s="10">
        <v>85</v>
      </c>
      <c r="J16" s="12">
        <v>190</v>
      </c>
      <c r="K16" s="4" t="str">
        <f t="shared" si="1"/>
        <v>76 - 85 kg</v>
      </c>
    </row>
    <row r="17" spans="2:11">
      <c r="B17" s="1">
        <v>900</v>
      </c>
      <c r="C17" s="2" t="s">
        <v>13</v>
      </c>
      <c r="D17" s="2" t="s">
        <v>29</v>
      </c>
      <c r="E17" s="1" t="s">
        <v>40</v>
      </c>
      <c r="F17" s="1" t="s">
        <v>43</v>
      </c>
      <c r="G17" s="3">
        <v>31048</v>
      </c>
      <c r="H17" s="15">
        <f t="shared" ca="1" si="0"/>
        <v>29</v>
      </c>
      <c r="I17" s="10">
        <v>62</v>
      </c>
      <c r="J17" s="12">
        <v>170</v>
      </c>
      <c r="K17" s="4" t="str">
        <f t="shared" si="1"/>
        <v>do 65 kg včetně</v>
      </c>
    </row>
    <row r="18" spans="2:11">
      <c r="B18" s="1">
        <v>125</v>
      </c>
      <c r="C18" s="2" t="s">
        <v>14</v>
      </c>
      <c r="D18" s="2" t="s">
        <v>30</v>
      </c>
      <c r="E18" s="1" t="s">
        <v>39</v>
      </c>
      <c r="F18" s="1" t="s">
        <v>43</v>
      </c>
      <c r="G18" s="3">
        <v>29555</v>
      </c>
      <c r="H18" s="15">
        <f t="shared" ca="1" si="0"/>
        <v>33</v>
      </c>
      <c r="I18" s="10">
        <v>68</v>
      </c>
      <c r="J18" s="12">
        <v>172</v>
      </c>
      <c r="K18" s="4" t="str">
        <f t="shared" si="1"/>
        <v>66 - 75 kg</v>
      </c>
    </row>
    <row r="19" spans="2:11">
      <c r="B19" s="1">
        <v>65</v>
      </c>
      <c r="C19" s="2" t="s">
        <v>12</v>
      </c>
      <c r="D19" s="2" t="s">
        <v>35</v>
      </c>
      <c r="E19" s="1" t="s">
        <v>41</v>
      </c>
      <c r="F19" s="1" t="s">
        <v>42</v>
      </c>
      <c r="G19" s="3">
        <v>32179</v>
      </c>
      <c r="H19" s="15">
        <f t="shared" ca="1" si="0"/>
        <v>26</v>
      </c>
      <c r="I19" s="10">
        <v>85</v>
      </c>
      <c r="J19" s="12">
        <v>189</v>
      </c>
      <c r="K19" s="4" t="str">
        <f t="shared" si="1"/>
        <v>76 - 85 kg</v>
      </c>
    </row>
    <row r="20" spans="2:11">
      <c r="B20" s="1">
        <v>2</v>
      </c>
      <c r="C20" s="2" t="s">
        <v>11</v>
      </c>
      <c r="D20" s="2" t="s">
        <v>27</v>
      </c>
      <c r="E20" s="1" t="s">
        <v>39</v>
      </c>
      <c r="F20" s="1" t="s">
        <v>42</v>
      </c>
      <c r="G20" s="3">
        <v>28942</v>
      </c>
      <c r="H20" s="15">
        <f t="shared" ca="1" si="0"/>
        <v>35</v>
      </c>
      <c r="I20" s="10">
        <v>95</v>
      </c>
      <c r="J20" s="12">
        <v>185</v>
      </c>
      <c r="K20" s="4" t="str">
        <f t="shared" si="1"/>
        <v>nad 85 kg</v>
      </c>
    </row>
  </sheetData>
  <sortState ref="B3:K20">
    <sortCondition ref="D3:D20"/>
    <sortCondition ref="C3:C20"/>
  </sortState>
  <pageMargins left="0.70866141732283472" right="0.70866141732283472" top="0.78740157480314965" bottom="0.78740157480314965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Sportovci</vt:lpstr>
      <vt:lpstr>Sportovci!Kriteria</vt:lpstr>
      <vt:lpstr>Sportovci!Názvy_tisku</vt:lpstr>
      <vt:lpstr>Sportovci!Oblast_tisku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Málek</dc:creator>
  <cp:lastModifiedBy>Miroslav Málek</cp:lastModifiedBy>
  <cp:lastPrinted>2012-03-22T17:27:56Z</cp:lastPrinted>
  <dcterms:created xsi:type="dcterms:W3CDTF">2012-03-04T12:24:26Z</dcterms:created>
  <dcterms:modified xsi:type="dcterms:W3CDTF">2014-11-06T13:54:58Z</dcterms:modified>
</cp:coreProperties>
</file>